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5\Concursos\01_PENDENTS\PENDENT SIGNATURA_25-23 Biòmetre-paquímetre\3. PPT\"/>
    </mc:Choice>
  </mc:AlternateContent>
  <bookViews>
    <workbookView xWindow="28680" yWindow="-11010" windowWidth="16440" windowHeight="28440" tabRatio="777"/>
  </bookViews>
  <sheets>
    <sheet name="ANNEX II. Model oferta tècnica" sheetId="11" r:id="rId1"/>
  </sheets>
  <definedNames>
    <definedName name="_xlnm.Print_Area" localSheetId="0">'ANNEX II. Model oferta tècnica'!$A$1:$G$58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11" l="1"/>
  <c r="E47" i="11"/>
  <c r="E43" i="11"/>
  <c r="E31" i="11"/>
  <c r="E13" i="11"/>
  <c r="E58" i="11" s="1"/>
  <c r="A17" i="11" l="1"/>
  <c r="A18" i="11" s="1"/>
  <c r="A19" i="11" s="1"/>
  <c r="A20" i="11" s="1"/>
  <c r="A23" i="11" s="1"/>
  <c r="A24" i="11" s="1"/>
  <c r="A25" i="11" s="1"/>
  <c r="A28" i="11" s="1"/>
  <c r="A34" i="11" s="1"/>
  <c r="A35" i="11" s="1"/>
  <c r="A36" i="11" s="1"/>
  <c r="A37" i="11" s="1"/>
  <c r="A38" i="11" s="1"/>
  <c r="A39" i="11" s="1"/>
  <c r="A40" i="11" s="1"/>
  <c r="A49" i="11" s="1"/>
  <c r="A50" i="11" l="1"/>
  <c r="A54" i="11" s="1"/>
  <c r="A55" i="11" s="1"/>
  <c r="A56" i="11" s="1"/>
</calcChain>
</file>

<file path=xl/sharedStrings.xml><?xml version="1.0" encoding="utf-8"?>
<sst xmlns="http://schemas.openxmlformats.org/spreadsheetml/2006/main" count="49" uniqueCount="45">
  <si>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</si>
  <si>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</si>
  <si>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</si>
  <si>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</si>
  <si>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</si>
  <si>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</si>
  <si>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</si>
  <si>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</si>
  <si>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</si>
  <si>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</si>
  <si>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</si>
  <si>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Connectivitat i integració</t>
  </si>
  <si>
    <t>Característiques a valorar</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</si>
  <si>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</si>
  <si>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</si>
  <si>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</si>
  <si>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</si>
  <si>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Puntuació màxima</t>
  </si>
  <si>
    <t>Cost anual del manteniment preventiu (IVA exclòs) (Indicar import, no percentatge). (Es donarà la màxima puntuació a la millor proposta, la resta serà proporcional)</t>
  </si>
  <si>
    <t>MODEL:</t>
  </si>
  <si>
    <t>Funcionalitats</t>
  </si>
  <si>
    <t>Biòmetre-paquímetre portàtil</t>
  </si>
  <si>
    <r>
      <t>1 Biòmetre-paquímetre portàtil</t>
    </r>
    <r>
      <rPr>
        <sz val="10"/>
        <rFont val="Arial"/>
        <family val="2"/>
      </rPr>
      <t xml:space="preserve"> per la mesura de dimensions de l'ull i paràmetres per a lents intraoculars (LIO).</t>
    </r>
  </si>
  <si>
    <t>Consola</t>
  </si>
  <si>
    <t>Es valorarà que la resolució de la pantalla de la consola sigui el major possible. Es puntuarà de manera proporcional, sent l'oferta que proposi la consola amb pantalla de major resolució la que rebi la puntuació màxima.</t>
  </si>
  <si>
    <t>Es valorarà que la mida de la pantalla de la consola sigui més gran de 8". Es puntuarà de manera proporcional, sent l'oferta que proposi la consola amb pantalla de major mida la que rebi la puntuació màxima.</t>
  </si>
  <si>
    <t>Es valorarà que la consola sigui el més lleugera possible. Es puntuarà de manera proporcional, sent l'oferta que proposi la consola de menor pes la que rebi la puntuació màxima.</t>
  </si>
  <si>
    <t>Es valorarà que la consola inclogui un port HDMI.</t>
  </si>
  <si>
    <t>Es valorarà que la consola estigui equipada amb el major nombre de ports USB. Es puntuarà de manera proporcional, sent l'oferta que proposi la consola amb més ports USB la que rebi la puntuació màxima.</t>
  </si>
  <si>
    <t>Sonda de biometria</t>
  </si>
  <si>
    <t>Es valorarà que la sonda de biometria sigui aplicable en lents intraoculars implantables de colàmer (ICL) fàquiques.</t>
  </si>
  <si>
    <t>Es valorarà que la sonda de biometria sigui aplicable en ulls emplenats amb oli de silicona a l'humor vitri.</t>
  </si>
  <si>
    <t>Es valorarà que es puguin crear tipus d'ull segons patologies especials o preferències individuals.</t>
  </si>
  <si>
    <t>Sonda de paquimetria</t>
  </si>
  <si>
    <t>Es valorarà que la sonda de paquimetria incorpori el major nombre d'àrees de mesura per ull possibles. Es puntuarà de manera proporcional, sent l'oferta que ofereixi la sonda que mesuri des d'un major nombre d'àrees la que rebi la puntuació màxima.</t>
  </si>
  <si>
    <t>Es valorarà que s'encriptin les dades dels pacients.</t>
  </si>
  <si>
    <t>El biòmetre-paquímetre pot realitzar l'alineació de manera automàtica.</t>
  </si>
  <si>
    <t>L'aparell pot reconéixer automàticament l'escleròtica de l'ull.</t>
  </si>
  <si>
    <t>Inclusió d'un mode "ràpid" que permeti fer mesures abans d'introduir la informació dels pacients.</t>
  </si>
  <si>
    <t>Activació d'un senyal acústic quan les sondes estiguin en contacte amb l'ull.</t>
  </si>
  <si>
    <t xml:space="preserve"> </t>
  </si>
  <si>
    <t>L'equip té possibilitat de connectar-se a sondes d'ecografia oftàlmica en mode B.</t>
  </si>
  <si>
    <t>L'equip té possibilitat de connectar-se a sondes d'ultrabiomicroscòpia (UBM).</t>
  </si>
  <si>
    <t>Es valorarà que l'informe que generi l'equip es pugui enviar al software de gestiò IMAGEnet-6.</t>
  </si>
  <si>
    <t>ANNEX II. Model d'oferta tècnica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</si>
</sst>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i/>
      <u/>
      <sz val="10"/>
      <name val="Arial"/>
      <family val="2"/>
    </font>
    <font>
      <i/>
      <u/>
      <sz val="10"/>
      <color indexed="8"/>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59">
    <xf numFmtId="0" fontId="0" fillId="0" borderId="0" xfId="0"/>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17" fillId="0" borderId="8" xfId="0" applyNumberFormat="1" applyFont="1" applyBorder="1" applyAlignment="1" applyProtection="1">
      <alignment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0" fontId="17" fillId="0" borderId="25" xfId="0" applyNumberFormat="1" applyFont="1" applyBorder="1" applyAlignment="1" applyProtection="1">
      <alignment wrapText="1"/>
      <protection locked="0"/>
    </xf>
    <xf numFmtId="0" fontId="4" fillId="0" borderId="0" xfId="0" applyNumberFormat="1" applyFont="1" applyAlignment="1" applyProtection="1">
      <alignment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49" fontId="3" fillId="2" borderId="8" xfId="0" applyNumberFormat="1" applyFont="1" applyFill="1" applyBorder="1" applyAlignment="1" applyProtection="1">
      <alignment horizontal="right"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8" fillId="3" borderId="26" xfId="0" applyNumberFormat="1" applyFont="1" applyFill="1" applyBorder="1" applyAlignment="1" applyProtection="1">
      <alignment vertical="center" wrapText="1"/>
    </xf>
    <xf numFmtId="49" fontId="8" fillId="3" borderId="27"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right" vertical="center" wrapText="1"/>
    </xf>
    <xf numFmtId="0" fontId="7" fillId="0" borderId="8" xfId="1" applyFont="1" applyBorder="1" applyAlignment="1" applyProtection="1">
      <alignment horizontal="justify" vertical="center" wrapText="1"/>
    </xf>
    <xf numFmtId="0" fontId="3" fillId="0" borderId="8" xfId="0" applyFont="1" applyBorder="1" applyAlignment="1" applyProtection="1">
      <alignment horizontal="left" vertical="center" wrapText="1"/>
    </xf>
    <xf numFmtId="0" fontId="7" fillId="2" borderId="15" xfId="0" applyNumberFormat="1" applyFont="1" applyFill="1" applyBorder="1" applyAlignment="1" applyProtection="1">
      <alignment horizontal="center" vertical="center" wrapText="1"/>
    </xf>
    <xf numFmtId="0" fontId="7" fillId="0" borderId="15" xfId="0" applyNumberFormat="1" applyFont="1" applyBorder="1" applyAlignment="1" applyProtection="1">
      <alignment horizontal="center" vertical="center" wrapText="1"/>
    </xf>
    <xf numFmtId="0" fontId="3" fillId="0" borderId="8" xfId="1" applyFont="1" applyBorder="1" applyAlignment="1" applyProtection="1">
      <alignment horizontal="justify" vertical="center" wrapText="1"/>
    </xf>
    <xf numFmtId="0" fontId="3" fillId="0" borderId="8" xfId="0" applyNumberFormat="1" applyFont="1" applyFill="1" applyBorder="1" applyAlignment="1" applyProtection="1">
      <alignment vertical="center" wrapText="1"/>
    </xf>
    <xf numFmtId="0"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7" fillId="0" borderId="25" xfId="1" applyFont="1" applyBorder="1" applyAlignment="1" applyProtection="1">
      <alignment horizontal="justify" vertical="center" wrapText="1"/>
    </xf>
    <xf numFmtId="0" fontId="3" fillId="0" borderId="25" xfId="0" applyFont="1" applyFill="1" applyBorder="1" applyAlignment="1" applyProtection="1">
      <alignment horizontal="left" vertical="center" wrapText="1"/>
    </xf>
    <xf numFmtId="0" fontId="7" fillId="0" borderId="16" xfId="0" applyNumberFormat="1" applyFont="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0" fontId="15" fillId="0" borderId="8" xfId="1" applyFont="1" applyBorder="1" applyAlignment="1" applyProtection="1">
      <alignment horizontal="left" vertical="center" wrapText="1"/>
    </xf>
    <xf numFmtId="49" fontId="6" fillId="2" borderId="21" xfId="0" applyNumberFormat="1" applyFont="1" applyFill="1" applyBorder="1" applyAlignment="1" applyProtection="1">
      <alignment horizontal="justify" vertical="center" wrapText="1"/>
    </xf>
    <xf numFmtId="0" fontId="7" fillId="4" borderId="15" xfId="0" applyNumberFormat="1" applyFont="1" applyFill="1" applyBorder="1" applyAlignment="1" applyProtection="1">
      <alignment horizontal="center" vertical="center" wrapText="1"/>
    </xf>
    <xf numFmtId="0" fontId="3" fillId="0" borderId="25" xfId="1" applyFont="1" applyBorder="1" applyAlignment="1" applyProtection="1">
      <alignment horizontal="justify"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15" fillId="0" borderId="8" xfId="1" applyFont="1" applyAlignment="1" applyProtection="1">
      <alignment horizontal="left" vertical="center" wrapText="1"/>
    </xf>
    <xf numFmtId="49" fontId="3" fillId="2" borderId="21" xfId="0" applyNumberFormat="1" applyFont="1" applyFill="1" applyBorder="1" applyAlignment="1" applyProtection="1">
      <alignment vertical="center" wrapText="1"/>
    </xf>
    <xf numFmtId="0" fontId="3" fillId="2" borderId="15" xfId="0" applyFont="1" applyFill="1" applyBorder="1" applyAlignment="1" applyProtection="1">
      <alignment horizontal="center" vertical="center" wrapText="1"/>
    </xf>
    <xf numFmtId="0" fontId="3" fillId="4" borderId="24" xfId="0" applyFont="1" applyFill="1" applyBorder="1" applyAlignment="1" applyProtection="1">
      <alignment horizontal="right" vertical="center" wrapText="1"/>
    </xf>
    <xf numFmtId="0" fontId="3" fillId="4" borderId="25" xfId="0" applyFont="1" applyFill="1" applyBorder="1" applyAlignment="1" applyProtection="1">
      <alignment horizontal="right" vertical="center" wrapText="1"/>
    </xf>
    <xf numFmtId="49" fontId="3" fillId="4" borderId="22" xfId="0" applyNumberFormat="1" applyFont="1" applyFill="1" applyBorder="1" applyAlignment="1" applyProtection="1">
      <alignment vertical="center" wrapText="1"/>
    </xf>
    <xf numFmtId="0" fontId="3" fillId="4" borderId="16"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4" fillId="0" borderId="8" xfId="0" applyNumberFormat="1" applyFont="1" applyBorder="1" applyAlignment="1" applyProtection="1">
      <alignment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0" fontId="3" fillId="2" borderId="15" xfId="0" applyNumberFormat="1" applyFont="1" applyFill="1" applyBorder="1" applyAlignment="1" applyProtection="1">
      <alignment horizontal="center"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vertical="top"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8" fillId="3" borderId="2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19" fillId="0" borderId="8" xfId="1" applyFont="1" applyBorder="1" applyAlignment="1" applyProtection="1">
      <alignment horizontal="justify" vertical="center" wrapText="1"/>
    </xf>
    <xf numFmtId="0" fontId="20" fillId="0" borderId="8" xfId="1" quotePrefix="1" applyFont="1" applyAlignment="1">
      <alignment horizontal="justify" vertical="center" wrapText="1"/>
    </xf>
    <xf numFmtId="0" fontId="7" fillId="2" borderId="20" xfId="0" applyNumberFormat="1" applyFont="1" applyFill="1" applyBorder="1" applyAlignment="1" applyProtection="1">
      <alignment horizontal="center" vertical="center" wrapText="1"/>
      <protection locked="0"/>
    </xf>
    <xf numFmtId="0" fontId="3" fillId="0" borderId="8" xfId="1" quotePrefix="1" applyFont="1" applyAlignment="1">
      <alignment horizontal="justify" vertical="center" wrapText="1"/>
    </xf>
    <xf numFmtId="0" fontId="3" fillId="0" borderId="15" xfId="1" quotePrefix="1" applyFont="1" applyBorder="1" applyAlignment="1">
      <alignment horizontal="center" vertical="center" wrapText="1"/>
    </xf>
    <xf numFmtId="0" fontId="3" fillId="0" borderId="25" xfId="1" applyFont="1" applyFill="1" applyBorder="1" applyAlignment="1" applyProtection="1">
      <alignment horizontal="justify" vertical="center" wrapText="1"/>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14" fillId="0" borderId="0" xfId="0" applyNumberFormat="1" applyFont="1" applyAlignment="1" applyProtection="1">
      <alignment horizontal="left" vertical="top" wrapText="1"/>
    </xf>
    <xf numFmtId="49" fontId="11" fillId="3" borderId="2" xfId="0" applyNumberFormat="1" applyFont="1" applyFill="1" applyBorder="1" applyAlignment="1" applyProtection="1">
      <alignment horizontal="left" vertical="center" wrapText="1"/>
    </xf>
    <xf numFmtId="0" fontId="11" fillId="3" borderId="2" xfId="0" applyFont="1" applyFill="1" applyBorder="1" applyAlignment="1" applyProtection="1">
      <alignment horizontal="left" vertical="center" wrapText="1"/>
    </xf>
    <xf numFmtId="0" fontId="11" fillId="3" borderId="3" xfId="0" applyFont="1" applyFill="1" applyBorder="1" applyAlignment="1" applyProtection="1">
      <alignment horizontal="left"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49" fontId="3" fillId="2" borderId="8" xfId="0" applyNumberFormat="1" applyFont="1" applyFill="1" applyBorder="1" applyAlignment="1" applyProtection="1">
      <alignment horizontal="right"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49" fontId="8" fillId="3" borderId="27" xfId="0" applyNumberFormat="1"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49" fontId="16" fillId="2" borderId="8"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49" fontId="6" fillId="2" borderId="8" xfId="0" applyNumberFormat="1" applyFont="1" applyFill="1" applyBorder="1" applyAlignment="1" applyProtection="1">
      <alignment horizontal="center" vertical="center" wrapText="1"/>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xf numFmtId="0" fontId="4" fillId="2" borderId="8" xfId="0" applyFont="1" applyFill="1" applyBorder="1" applyAlignment="1" applyProtection="1">
      <alignment vertical="center" wrapText="1"/>
      <protection locked="0"/>
    </xf>
    <xf numFmtId="49" fontId="8" fillId="3" borderId="27" xfId="0" applyNumberFormat="1" applyFont="1" applyFill="1" applyBorder="1" applyAlignment="1" applyProtection="1">
      <alignment vertical="center" wrapText="1"/>
      <protection locked="0"/>
    </xf>
    <xf numFmtId="49" fontId="8" fillId="3" borderId="30" xfId="0" applyNumberFormat="1" applyFont="1" applyFill="1" applyBorder="1" applyAlignment="1" applyProtection="1">
      <alignment vertical="center" wrapText="1"/>
      <protection locked="0"/>
    </xf>
  </cellXfs>
  <cellStyles count="2">
    <cellStyle name="Normal" xfId="0" builtinId="0"/>
    <cellStyle name="Normal 2" xfId="1"/>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showGridLines="0" tabSelected="1" view="pageBreakPreview" zoomScaleNormal="115" zoomScaleSheetLayoutView="100" workbookViewId="0">
      <selection activeCell="G58" sqref="F13:G58"/>
    </sheetView>
  </sheetViews>
  <sheetFormatPr defaultColWidth="11.42578125" defaultRowHeight="14.25"/>
  <cols>
    <col min="1" max="1" width="5.42578125" style="26" customWidth="1"/>
    <col min="2" max="2" width="1.28515625" style="26" customWidth="1"/>
    <col min="3" max="3" width="72.5703125" style="107" customWidth="1"/>
    <col min="4" max="4" width="5.28515625" style="26" customWidth="1"/>
    <col min="5" max="5" width="11" style="108" customWidth="1"/>
    <col min="6" max="6" width="22.7109375" style="26" customWidth="1"/>
    <col min="7" max="7" width="15.140625" style="26" customWidth="1"/>
    <col min="8" max="16384" width="11.42578125" style="26"/>
  </cols>
  <sheetData>
    <row r="1" spans="1:7" ht="20.25" customHeight="1">
      <c r="A1" s="131" t="s">
        <v>44</v>
      </c>
      <c r="B1" s="131"/>
      <c r="C1" s="131"/>
      <c r="D1" s="131"/>
      <c r="E1" s="131"/>
      <c r="F1" s="131"/>
      <c r="G1" s="131"/>
    </row>
    <row r="3" spans="1:7" ht="18">
      <c r="A3" s="27"/>
      <c r="B3" s="28"/>
      <c r="C3" s="132" t="s">
        <v>21</v>
      </c>
      <c r="D3" s="132"/>
      <c r="E3" s="133"/>
      <c r="F3" s="133"/>
      <c r="G3" s="134"/>
    </row>
    <row r="4" spans="1:7" ht="18">
      <c r="A4" s="29"/>
      <c r="B4" s="30"/>
      <c r="C4" s="135" t="s">
        <v>0</v>
      </c>
      <c r="D4" s="135"/>
      <c r="E4" s="136"/>
      <c r="F4" s="140"/>
      <c r="G4" s="141"/>
    </row>
    <row r="5" spans="1:7" ht="18">
      <c r="A5" s="31"/>
      <c r="B5" s="32"/>
      <c r="C5" s="137" t="s">
        <v>1</v>
      </c>
      <c r="D5" s="137"/>
      <c r="E5" s="137"/>
      <c r="F5" s="142"/>
      <c r="G5" s="143"/>
    </row>
    <row r="6" spans="1:7" ht="18">
      <c r="A6" s="31"/>
      <c r="B6" s="32"/>
      <c r="C6" s="33"/>
      <c r="D6" s="33"/>
      <c r="E6" s="33" t="s">
        <v>19</v>
      </c>
      <c r="F6" s="23"/>
      <c r="G6" s="24"/>
    </row>
    <row r="7" spans="1:7" ht="18">
      <c r="A7" s="34"/>
      <c r="B7" s="35"/>
      <c r="C7" s="138" t="s">
        <v>2</v>
      </c>
      <c r="D7" s="138"/>
      <c r="E7" s="139"/>
      <c r="F7" s="144"/>
      <c r="G7" s="145"/>
    </row>
    <row r="8" spans="1:7" ht="36.75" customHeight="1">
      <c r="A8" s="127" t="s">
        <v>9</v>
      </c>
      <c r="B8" s="128"/>
      <c r="C8" s="129"/>
      <c r="D8" s="129"/>
      <c r="E8" s="129"/>
      <c r="F8" s="129"/>
      <c r="G8" s="130"/>
    </row>
    <row r="9" spans="1:7">
      <c r="A9" s="36"/>
      <c r="B9" s="37"/>
      <c r="C9" s="146" t="s">
        <v>3</v>
      </c>
      <c r="D9" s="146"/>
      <c r="E9" s="146"/>
      <c r="F9" s="146"/>
      <c r="G9" s="147"/>
    </row>
    <row r="10" spans="1:7" ht="58.5" customHeight="1">
      <c r="A10" s="38"/>
      <c r="B10" s="39"/>
      <c r="C10" s="150" t="s">
        <v>22</v>
      </c>
      <c r="D10" s="151"/>
      <c r="E10" s="151"/>
      <c r="F10" s="151"/>
      <c r="G10" s="152"/>
    </row>
    <row r="11" spans="1:7" ht="25.5">
      <c r="A11" s="40"/>
      <c r="B11" s="41"/>
      <c r="C11" s="146" t="s">
        <v>5</v>
      </c>
      <c r="D11" s="147"/>
      <c r="E11" s="42" t="s">
        <v>17</v>
      </c>
      <c r="F11" s="43" t="s">
        <v>8</v>
      </c>
      <c r="G11" s="44" t="s">
        <v>4</v>
      </c>
    </row>
    <row r="12" spans="1:7" ht="15">
      <c r="A12" s="45"/>
      <c r="B12" s="45"/>
      <c r="C12" s="153"/>
      <c r="D12" s="153"/>
      <c r="E12" s="153"/>
      <c r="F12" s="46"/>
      <c r="G12" s="46"/>
    </row>
    <row r="13" spans="1:7">
      <c r="A13" s="47">
        <v>1</v>
      </c>
      <c r="B13" s="48"/>
      <c r="C13" s="146" t="s">
        <v>10</v>
      </c>
      <c r="D13" s="146"/>
      <c r="E13" s="49">
        <f>SUM(E15:E29)</f>
        <v>7</v>
      </c>
      <c r="F13" s="154"/>
      <c r="G13" s="155"/>
    </row>
    <row r="14" spans="1:7" ht="21" customHeight="1">
      <c r="A14" s="50"/>
      <c r="B14" s="51"/>
      <c r="C14" s="52" t="s">
        <v>12</v>
      </c>
      <c r="D14" s="52"/>
      <c r="E14" s="53"/>
      <c r="F14" s="1"/>
      <c r="G14" s="2"/>
    </row>
    <row r="15" spans="1:7" ht="21.2" customHeight="1">
      <c r="A15" s="54"/>
      <c r="B15" s="51"/>
      <c r="C15" s="121" t="s">
        <v>23</v>
      </c>
      <c r="D15" s="56"/>
      <c r="E15" s="57"/>
      <c r="F15" s="1"/>
      <c r="G15" s="2"/>
    </row>
    <row r="16" spans="1:7" ht="49.5" customHeight="1">
      <c r="A16" s="54">
        <v>1</v>
      </c>
      <c r="B16" s="51"/>
      <c r="C16" s="55" t="s">
        <v>24</v>
      </c>
      <c r="D16" s="56"/>
      <c r="E16" s="58">
        <v>0.25</v>
      </c>
      <c r="F16" s="3"/>
      <c r="G16" s="2"/>
    </row>
    <row r="17" spans="1:7" ht="45" customHeight="1">
      <c r="A17" s="54">
        <f>A16+1</f>
        <v>2</v>
      </c>
      <c r="B17" s="51"/>
      <c r="C17" s="55" t="s">
        <v>25</v>
      </c>
      <c r="D17" s="60"/>
      <c r="E17" s="58">
        <v>0.25</v>
      </c>
      <c r="F17" s="3"/>
      <c r="G17" s="2"/>
    </row>
    <row r="18" spans="1:7" ht="45" customHeight="1">
      <c r="A18" s="54">
        <f>A17+1</f>
        <v>3</v>
      </c>
      <c r="B18" s="51"/>
      <c r="C18" s="55" t="s">
        <v>26</v>
      </c>
      <c r="D18" s="60"/>
      <c r="E18" s="58">
        <v>0.25</v>
      </c>
      <c r="F18" s="3"/>
      <c r="G18" s="2"/>
    </row>
    <row r="19" spans="1:7" ht="15" customHeight="1">
      <c r="A19" s="54">
        <f>A18+1</f>
        <v>4</v>
      </c>
      <c r="B19" s="51"/>
      <c r="C19" s="55" t="s">
        <v>27</v>
      </c>
      <c r="D19" s="60"/>
      <c r="E19" s="58">
        <v>0.5</v>
      </c>
      <c r="F19" s="3"/>
      <c r="G19" s="2"/>
    </row>
    <row r="20" spans="1:7" ht="45" customHeight="1">
      <c r="A20" s="54">
        <f>A19+1</f>
        <v>5</v>
      </c>
      <c r="B20" s="51"/>
      <c r="C20" s="55" t="s">
        <v>28</v>
      </c>
      <c r="D20" s="60"/>
      <c r="E20" s="58">
        <v>0.5</v>
      </c>
      <c r="F20" s="3"/>
      <c r="G20" s="2"/>
    </row>
    <row r="21" spans="1:7" ht="15" customHeight="1">
      <c r="A21" s="54"/>
      <c r="B21" s="51"/>
      <c r="C21" s="55"/>
      <c r="D21" s="60"/>
      <c r="E21" s="58"/>
      <c r="F21" s="3"/>
      <c r="G21" s="2"/>
    </row>
    <row r="22" spans="1:7" ht="15" customHeight="1">
      <c r="A22" s="54"/>
      <c r="B22" s="51"/>
      <c r="C22" s="122" t="s">
        <v>29</v>
      </c>
      <c r="D22" s="60"/>
      <c r="E22" s="58"/>
      <c r="F22" s="3"/>
      <c r="G22" s="2"/>
    </row>
    <row r="23" spans="1:7" ht="30" customHeight="1">
      <c r="A23" s="54">
        <f>A20+1</f>
        <v>6</v>
      </c>
      <c r="B23" s="51"/>
      <c r="C23" s="55" t="s">
        <v>30</v>
      </c>
      <c r="D23" s="60"/>
      <c r="E23" s="58">
        <v>1.25</v>
      </c>
      <c r="F23" s="3"/>
      <c r="G23" s="2"/>
    </row>
    <row r="24" spans="1:7" ht="30" customHeight="1">
      <c r="A24" s="54">
        <f>A23+1</f>
        <v>7</v>
      </c>
      <c r="B24" s="51"/>
      <c r="C24" s="55" t="s">
        <v>31</v>
      </c>
      <c r="D24" s="60"/>
      <c r="E24" s="58">
        <v>1.25</v>
      </c>
      <c r="F24" s="3"/>
      <c r="G24" s="2"/>
    </row>
    <row r="25" spans="1:7" ht="30" customHeight="1">
      <c r="A25" s="54">
        <f>A24+1</f>
        <v>8</v>
      </c>
      <c r="B25" s="51"/>
      <c r="C25" s="55" t="s">
        <v>32</v>
      </c>
      <c r="D25" s="60"/>
      <c r="E25" s="58">
        <v>1.5</v>
      </c>
      <c r="F25" s="3"/>
      <c r="G25" s="2"/>
    </row>
    <row r="26" spans="1:7" ht="15" customHeight="1">
      <c r="A26" s="54"/>
      <c r="B26" s="51"/>
      <c r="C26" s="26"/>
      <c r="D26" s="60"/>
      <c r="E26" s="58"/>
      <c r="F26" s="3"/>
      <c r="G26" s="2"/>
    </row>
    <row r="27" spans="1:7" ht="15" customHeight="1">
      <c r="A27" s="54"/>
      <c r="B27" s="51"/>
      <c r="C27" s="122" t="s">
        <v>33</v>
      </c>
      <c r="D27" s="60"/>
      <c r="E27" s="58"/>
      <c r="F27" s="3"/>
      <c r="G27" s="2"/>
    </row>
    <row r="28" spans="1:7" ht="45" customHeight="1">
      <c r="A28" s="54">
        <f>A25+1</f>
        <v>9</v>
      </c>
      <c r="B28" s="51"/>
      <c r="C28" s="55" t="s">
        <v>34</v>
      </c>
      <c r="D28" s="60"/>
      <c r="E28" s="58">
        <v>1.25</v>
      </c>
      <c r="F28" s="3" t="s">
        <v>40</v>
      </c>
      <c r="G28" s="2"/>
    </row>
    <row r="29" spans="1:7" ht="15" customHeight="1">
      <c r="A29" s="61"/>
      <c r="B29" s="62"/>
      <c r="C29" s="63"/>
      <c r="D29" s="64"/>
      <c r="E29" s="65"/>
      <c r="F29" s="25"/>
      <c r="G29" s="4"/>
    </row>
    <row r="30" spans="1:7">
      <c r="A30" s="51"/>
      <c r="B30" s="51"/>
      <c r="C30" s="66"/>
      <c r="D30" s="66"/>
      <c r="E30" s="39"/>
      <c r="F30" s="109"/>
      <c r="G30" s="110"/>
    </row>
    <row r="31" spans="1:7">
      <c r="A31" s="47">
        <v>2</v>
      </c>
      <c r="B31" s="68"/>
      <c r="C31" s="146" t="s">
        <v>20</v>
      </c>
      <c r="D31" s="147"/>
      <c r="E31" s="69">
        <f>SUM(E32:E41)</f>
        <v>5.75</v>
      </c>
      <c r="F31" s="111"/>
      <c r="G31" s="112"/>
    </row>
    <row r="32" spans="1:7" ht="15" customHeight="1">
      <c r="A32" s="50"/>
      <c r="B32" s="51"/>
      <c r="C32" s="70" t="s">
        <v>12</v>
      </c>
      <c r="D32" s="71"/>
      <c r="E32" s="53"/>
      <c r="F32" s="5"/>
      <c r="G32" s="6"/>
    </row>
    <row r="33" spans="1:7" ht="15" customHeight="1">
      <c r="A33" s="50"/>
      <c r="B33" s="51"/>
      <c r="C33" s="124"/>
      <c r="D33" s="52"/>
      <c r="E33" s="53"/>
      <c r="F33" s="123"/>
      <c r="G33" s="6"/>
    </row>
    <row r="34" spans="1:7" ht="15" customHeight="1">
      <c r="A34" s="50">
        <f>A28+1</f>
        <v>10</v>
      </c>
      <c r="B34" s="51"/>
      <c r="C34" s="124" t="s">
        <v>36</v>
      </c>
      <c r="D34" s="52"/>
      <c r="E34" s="125">
        <v>0.5</v>
      </c>
      <c r="F34" s="123"/>
      <c r="G34" s="6"/>
    </row>
    <row r="35" spans="1:7" ht="15" customHeight="1">
      <c r="A35" s="50">
        <f>A34+1</f>
        <v>11</v>
      </c>
      <c r="B35" s="51"/>
      <c r="C35" s="124" t="s">
        <v>37</v>
      </c>
      <c r="D35" s="52"/>
      <c r="E35" s="125">
        <v>0.5</v>
      </c>
      <c r="F35" s="123"/>
      <c r="G35" s="6"/>
    </row>
    <row r="36" spans="1:7" ht="15" customHeight="1">
      <c r="A36" s="50">
        <f t="shared" ref="A36:A38" si="0">A35+1</f>
        <v>12</v>
      </c>
      <c r="B36" s="51"/>
      <c r="C36" s="124" t="s">
        <v>35</v>
      </c>
      <c r="D36" s="52"/>
      <c r="E36" s="125">
        <v>1</v>
      </c>
      <c r="F36" s="123"/>
      <c r="G36" s="6"/>
    </row>
    <row r="37" spans="1:7" ht="30" customHeight="1">
      <c r="A37" s="50">
        <f t="shared" si="0"/>
        <v>13</v>
      </c>
      <c r="B37" s="51"/>
      <c r="C37" s="124" t="s">
        <v>38</v>
      </c>
      <c r="D37" s="52"/>
      <c r="E37" s="125">
        <v>0.25</v>
      </c>
      <c r="F37" s="123"/>
      <c r="G37" s="6"/>
    </row>
    <row r="38" spans="1:7" ht="15" customHeight="1">
      <c r="A38" s="50">
        <f t="shared" si="0"/>
        <v>14</v>
      </c>
      <c r="B38" s="51"/>
      <c r="C38" s="124" t="s">
        <v>39</v>
      </c>
      <c r="D38" s="52"/>
      <c r="E38" s="125">
        <v>0.5</v>
      </c>
      <c r="F38" s="123"/>
      <c r="G38" s="6"/>
    </row>
    <row r="39" spans="1:7" ht="15" customHeight="1">
      <c r="A39" s="54">
        <f>A38+1</f>
        <v>15</v>
      </c>
      <c r="B39" s="51"/>
      <c r="C39" s="59" t="s">
        <v>41</v>
      </c>
      <c r="D39" s="60"/>
      <c r="E39" s="72">
        <v>1.5</v>
      </c>
      <c r="F39" s="7"/>
      <c r="G39" s="2"/>
    </row>
    <row r="40" spans="1:7" ht="15" customHeight="1">
      <c r="A40" s="54">
        <f>A39+1</f>
        <v>16</v>
      </c>
      <c r="B40" s="51"/>
      <c r="C40" s="59" t="s">
        <v>42</v>
      </c>
      <c r="D40" s="60"/>
      <c r="E40" s="72">
        <v>1.5</v>
      </c>
      <c r="F40" s="7"/>
      <c r="G40" s="2"/>
    </row>
    <row r="41" spans="1:7" ht="15" customHeight="1">
      <c r="A41" s="61"/>
      <c r="B41" s="62"/>
      <c r="C41" s="73"/>
      <c r="D41" s="74"/>
      <c r="E41" s="75"/>
      <c r="F41" s="8"/>
      <c r="G41" s="4"/>
    </row>
    <row r="42" spans="1:7">
      <c r="A42" s="51"/>
      <c r="B42" s="51"/>
      <c r="C42" s="66"/>
      <c r="D42" s="66"/>
      <c r="E42" s="39"/>
      <c r="F42" s="109"/>
      <c r="G42" s="110"/>
    </row>
    <row r="43" spans="1:7">
      <c r="A43" s="47">
        <v>4</v>
      </c>
      <c r="B43" s="68"/>
      <c r="C43" s="148" t="s">
        <v>11</v>
      </c>
      <c r="D43" s="149"/>
      <c r="E43" s="76">
        <f>SUM(E44:E45)</f>
        <v>1.5</v>
      </c>
      <c r="F43" s="113"/>
      <c r="G43" s="114"/>
    </row>
    <row r="44" spans="1:7" ht="19.5" customHeight="1">
      <c r="A44" s="50"/>
      <c r="B44" s="51"/>
      <c r="C44" s="77" t="s">
        <v>12</v>
      </c>
      <c r="D44" s="78"/>
      <c r="E44" s="79"/>
      <c r="F44" s="9"/>
      <c r="G44" s="10"/>
    </row>
    <row r="45" spans="1:7" ht="35.25" customHeight="1">
      <c r="A45" s="80"/>
      <c r="B45" s="81"/>
      <c r="C45" s="126" t="s">
        <v>43</v>
      </c>
      <c r="D45" s="82"/>
      <c r="E45" s="83">
        <v>1.5</v>
      </c>
      <c r="F45" s="11"/>
      <c r="G45" s="12"/>
    </row>
    <row r="46" spans="1:7" s="86" customFormat="1">
      <c r="A46" s="84"/>
      <c r="B46" s="51"/>
      <c r="C46" s="85"/>
      <c r="D46" s="85"/>
      <c r="E46" s="39"/>
      <c r="F46" s="115"/>
      <c r="G46" s="116"/>
    </row>
    <row r="47" spans="1:7">
      <c r="A47" s="47">
        <v>5</v>
      </c>
      <c r="B47" s="87"/>
      <c r="C47" s="146" t="s">
        <v>6</v>
      </c>
      <c r="D47" s="147"/>
      <c r="E47" s="76">
        <f>SUM(E49:E50)</f>
        <v>3.5</v>
      </c>
      <c r="F47" s="117"/>
      <c r="G47" s="118"/>
    </row>
    <row r="48" spans="1:7">
      <c r="A48" s="50"/>
      <c r="B48" s="51"/>
      <c r="C48" s="52" t="s">
        <v>12</v>
      </c>
      <c r="D48" s="52"/>
      <c r="E48" s="88"/>
      <c r="F48" s="13"/>
      <c r="G48" s="14"/>
    </row>
    <row r="49" spans="1:7" ht="21" customHeight="1">
      <c r="A49" s="89">
        <f>A40+1</f>
        <v>17</v>
      </c>
      <c r="B49" s="51"/>
      <c r="C49" s="90" t="s">
        <v>13</v>
      </c>
      <c r="D49" s="91"/>
      <c r="E49" s="92">
        <v>2.5</v>
      </c>
      <c r="F49" s="13"/>
      <c r="G49" s="15"/>
    </row>
    <row r="50" spans="1:7" ht="32.25" customHeight="1">
      <c r="A50" s="93">
        <f>A49+1</f>
        <v>18</v>
      </c>
      <c r="B50" s="62"/>
      <c r="C50" s="94" t="s">
        <v>14</v>
      </c>
      <c r="D50" s="95"/>
      <c r="E50" s="96">
        <v>1</v>
      </c>
      <c r="F50" s="16"/>
      <c r="G50" s="17"/>
    </row>
    <row r="51" spans="1:7">
      <c r="A51" s="51"/>
      <c r="B51" s="51"/>
      <c r="C51" s="66"/>
      <c r="D51" s="67"/>
      <c r="E51" s="39"/>
      <c r="F51" s="109"/>
      <c r="G51" s="110"/>
    </row>
    <row r="52" spans="1:7" ht="15">
      <c r="A52" s="47">
        <v>6</v>
      </c>
      <c r="B52" s="87"/>
      <c r="C52" s="146" t="s">
        <v>7</v>
      </c>
      <c r="D52" s="147"/>
      <c r="E52" s="76">
        <f>SUM(E54:E56)</f>
        <v>2.25</v>
      </c>
      <c r="F52" s="119"/>
      <c r="G52" s="120"/>
    </row>
    <row r="53" spans="1:7" ht="17.25" customHeight="1">
      <c r="A53" s="97"/>
      <c r="B53" s="98"/>
      <c r="C53" s="52" t="s">
        <v>12</v>
      </c>
      <c r="D53" s="99"/>
      <c r="E53" s="53"/>
      <c r="F53" s="5"/>
      <c r="G53" s="18"/>
    </row>
    <row r="54" spans="1:7" ht="48" customHeight="1">
      <c r="A54" s="89">
        <f>A50+1</f>
        <v>19</v>
      </c>
      <c r="B54" s="51"/>
      <c r="C54" s="100" t="s">
        <v>15</v>
      </c>
      <c r="D54" s="101"/>
      <c r="E54" s="102">
        <v>0.75</v>
      </c>
      <c r="F54" s="19"/>
      <c r="G54" s="20"/>
    </row>
    <row r="55" spans="1:7" ht="31.5" customHeight="1">
      <c r="A55" s="89">
        <f>A54+1</f>
        <v>20</v>
      </c>
      <c r="B55" s="51"/>
      <c r="C55" s="100" t="s">
        <v>18</v>
      </c>
      <c r="D55" s="101"/>
      <c r="E55" s="102">
        <v>0.75</v>
      </c>
      <c r="F55" s="19"/>
      <c r="G55" s="20"/>
    </row>
    <row r="56" spans="1:7" ht="46.5" customHeight="1">
      <c r="A56" s="93">
        <f>A55+1</f>
        <v>21</v>
      </c>
      <c r="B56" s="62"/>
      <c r="C56" s="103" t="s">
        <v>16</v>
      </c>
      <c r="D56" s="104"/>
      <c r="E56" s="105">
        <v>0.75</v>
      </c>
      <c r="F56" s="21"/>
      <c r="G56" s="22"/>
    </row>
    <row r="57" spans="1:7">
      <c r="A57" s="106"/>
      <c r="B57" s="106"/>
      <c r="C57" s="66"/>
      <c r="D57" s="67"/>
      <c r="E57" s="39"/>
      <c r="F57" s="109"/>
      <c r="G57" s="156"/>
    </row>
    <row r="58" spans="1:7" ht="15" customHeight="1">
      <c r="A58" s="36"/>
      <c r="B58" s="37"/>
      <c r="C58" s="41"/>
      <c r="D58" s="41"/>
      <c r="E58" s="76">
        <f>E13+E31+E43+E47+E52</f>
        <v>20</v>
      </c>
      <c r="F58" s="157"/>
      <c r="G58" s="158"/>
    </row>
  </sheetData>
  <sheetProtection algorithmName="SHA-512" hashValue="JdMJkKTRSTWQ4JytBVFtdzcO5h4MxyGksV8hA9a2rloLmq58565TAk9SxKpZmoNrE3cJr0na9nyFtx7l/fqhlA==" saltValue="7b/Co1b9T9jvEuMa4eqTQA==" spinCount="100000" sheet="1" objects="1" scenarios="1"/>
  <dataConsolidate/>
  <mergeCells count="18">
    <mergeCell ref="C31:D31"/>
    <mergeCell ref="C43:D43"/>
    <mergeCell ref="C47:D47"/>
    <mergeCell ref="C52:D52"/>
    <mergeCell ref="C9:G9"/>
    <mergeCell ref="C10:G10"/>
    <mergeCell ref="C11:D11"/>
    <mergeCell ref="C12:E12"/>
    <mergeCell ref="C13:D13"/>
    <mergeCell ref="A8:G8"/>
    <mergeCell ref="A1:G1"/>
    <mergeCell ref="C3:G3"/>
    <mergeCell ref="C4:E4"/>
    <mergeCell ref="C5:E5"/>
    <mergeCell ref="C7:E7"/>
    <mergeCell ref="F4:G4"/>
    <mergeCell ref="F5:G5"/>
    <mergeCell ref="F7:G7"/>
  </mergeCells>
  <pageMargins left="0.19685" right="0.19685" top="0.82205882352941173" bottom="0.75514705882352939" header="0.31496099999999999" footer="0.33455882352941174"/>
  <pageSetup paperSize="9" scale="75" fitToHeight="0" orientation="portrait" r:id="rId1"/>
  <rowBreaks count="1" manualBreakCount="1">
    <brk id="42"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FFB769-6266-45EB-987B-E4D128D8E2B7}">
  <ds:schemaRefs>
    <ds:schemaRef ds:uri="http://schemas.microsoft.com/sharepoint/v3/contenttype/forms"/>
  </ds:schemaRefs>
</ds:datastoreItem>
</file>

<file path=customXml/itemProps2.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57C585-8087-48A9-BEC7-65A3BF05E470}">
  <ds:schemaRefs>
    <ds:schemaRef ds:uri="http://schemas.microsoft.com/office/2006/documentManagement/types"/>
    <ds:schemaRef ds:uri="http://www.w3.org/XML/1998/namespace"/>
    <ds:schemaRef ds:uri="http://purl.org/dc/dcmitype/"/>
    <ds:schemaRef ds:uri="http://schemas.microsoft.com/office/2006/metadata/properties"/>
    <ds:schemaRef ds:uri="http://purl.org/dc/elements/1.1/"/>
    <ds:schemaRef ds:uri="3280b30b-f77b-4166-87b4-0a7f2b62fe23"/>
    <ds:schemaRef ds:uri="22c29554-616d-4e62-97ea-2b52edf34c90"/>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II. Model oferta tècnica</vt:lpstr>
      <vt:lpstr>'ANNEX II. Model oferta tècnica'!Àrea_d'impressió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David Morea Martín</cp:lastModifiedBy>
  <cp:lastPrinted>2025-06-17T10:43:23Z</cp:lastPrinted>
  <dcterms:created xsi:type="dcterms:W3CDTF">2021-12-23T12:52:47Z</dcterms:created>
  <dcterms:modified xsi:type="dcterms:W3CDTF">2025-09-23T07:54:27Z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